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568" windowHeight="9120" activeTab="0"/>
  </bookViews>
  <sheets>
    <sheet name="Abzins" sheetId="1" r:id="rId1"/>
  </sheets>
  <definedNames>
    <definedName name="abstand">'Abzins'!$G$2</definedName>
    <definedName name="_xlnm.Print_Area" localSheetId="0">'Abzins'!$A$1:$I$24</definedName>
    <definedName name="start">'Abzins'!$D$2</definedName>
  </definedNames>
  <calcPr fullCalcOnLoad="1"/>
</workbook>
</file>

<file path=xl/sharedStrings.xml><?xml version="1.0" encoding="utf-8"?>
<sst xmlns="http://schemas.openxmlformats.org/spreadsheetml/2006/main" count="11" uniqueCount="11">
  <si>
    <t>Abzinsungstabelle für Kapitalwertrechnungen</t>
  </si>
  <si>
    <t>%</t>
  </si>
  <si>
    <t>t / i</t>
  </si>
  <si>
    <t>http://www.olev.de/k/kapitalwert-m.pdf</t>
  </si>
  <si>
    <t xml:space="preserve">Zur Verwendung bei der Kapitalwertrechnung: </t>
  </si>
  <si>
    <t>http://www.olev.de/w/BMF-Arbeitsanleitung.pdf</t>
  </si>
  <si>
    <t>sowie die Arbeitsanleitung des BMF</t>
  </si>
  <si>
    <r>
      <t>Maximale Rechengenauigkeit</t>
    </r>
    <r>
      <rPr>
        <sz val="10"/>
        <rFont val="Arial"/>
        <family val="2"/>
      </rPr>
      <t xml:space="preserve"> mit 15 Stellen, wenn Sie die benötigten Werte in eine Excel-Tabelle kopieren</t>
    </r>
  </si>
  <si>
    <t xml:space="preserve">Tabelle beginnen bei: </t>
  </si>
  <si>
    <t xml:space="preserve">Abstand: </t>
  </si>
  <si>
    <t>© Dr. Burkhardt Krems, Köln - olev.de, 2002 - 2009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</si>
</sst>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"/>
    <numFmt numFmtId="177" formatCode="0.0%"/>
    <numFmt numFmtId="178" formatCode="0.0000"/>
    <numFmt numFmtId="179" formatCode="0.000000000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</numFmts>
  <fonts count="11">
    <font>
      <sz val="11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4" fillId="0" borderId="0" xfId="20" applyFont="1" applyBorder="1" applyAlignment="1">
      <alignment horizontal="centerContinuous"/>
      <protection/>
    </xf>
    <xf numFmtId="176" fontId="5" fillId="0" borderId="0" xfId="20" applyFont="1" applyBorder="1" applyAlignment="1">
      <alignment horizontal="centerContinuous"/>
      <protection/>
    </xf>
    <xf numFmtId="14" fontId="3" fillId="0" borderId="0" xfId="20" applyNumberFormat="1">
      <alignment/>
      <protection/>
    </xf>
    <xf numFmtId="20" fontId="3" fillId="0" borderId="0" xfId="20" applyNumberFormat="1">
      <alignment/>
      <protection/>
    </xf>
    <xf numFmtId="176" fontId="3" fillId="0" borderId="0" xfId="20">
      <alignment/>
      <protection/>
    </xf>
    <xf numFmtId="176" fontId="8" fillId="0" borderId="1" xfId="20" applyFont="1" applyBorder="1">
      <alignment/>
      <protection/>
    </xf>
    <xf numFmtId="176" fontId="8" fillId="0" borderId="0" xfId="20" applyFont="1">
      <alignment/>
      <protection/>
    </xf>
    <xf numFmtId="3" fontId="3" fillId="0" borderId="0" xfId="20" applyNumberFormat="1">
      <alignment/>
      <protection/>
    </xf>
    <xf numFmtId="176" fontId="5" fillId="0" borderId="0" xfId="20" applyFont="1" applyBorder="1" applyAlignment="1">
      <alignment vertical="center"/>
      <protection/>
    </xf>
    <xf numFmtId="176" fontId="3" fillId="0" borderId="0" xfId="20" applyAlignment="1">
      <alignment vertical="center"/>
      <protection/>
    </xf>
    <xf numFmtId="3" fontId="3" fillId="0" borderId="0" xfId="20" applyNumberFormat="1" applyFont="1">
      <alignment/>
      <protection/>
    </xf>
    <xf numFmtId="176" fontId="6" fillId="0" borderId="0" xfId="20" applyFont="1" applyBorder="1" applyAlignment="1">
      <alignment horizontal="right" vertical="center"/>
      <protection/>
    </xf>
    <xf numFmtId="176" fontId="3" fillId="0" borderId="0" xfId="20" applyFont="1">
      <alignment/>
      <protection/>
    </xf>
    <xf numFmtId="179" fontId="9" fillId="0" borderId="0" xfId="20" applyNumberFormat="1" applyFont="1">
      <alignment/>
      <protection/>
    </xf>
    <xf numFmtId="176" fontId="10" fillId="0" borderId="0" xfId="20" applyFont="1">
      <alignment/>
      <protection/>
    </xf>
    <xf numFmtId="176" fontId="1" fillId="0" borderId="0" xfId="18" applyAlignment="1">
      <alignment/>
    </xf>
    <xf numFmtId="176" fontId="7" fillId="2" borderId="2" xfId="20" applyFont="1" applyFill="1" applyBorder="1" applyAlignment="1">
      <alignment horizontal="right"/>
      <protection/>
    </xf>
    <xf numFmtId="10" fontId="7" fillId="2" borderId="2" xfId="20" applyNumberFormat="1" applyFont="1" applyFill="1" applyBorder="1">
      <alignment/>
      <protection/>
    </xf>
    <xf numFmtId="178" fontId="7" fillId="2" borderId="2" xfId="20" applyNumberFormat="1" applyFont="1" applyFill="1" applyBorder="1" applyAlignment="1">
      <alignment horizontal="right"/>
      <protection/>
    </xf>
    <xf numFmtId="3" fontId="7" fillId="2" borderId="2" xfId="20" applyNumberFormat="1" applyFont="1" applyFill="1" applyBorder="1" applyAlignment="1">
      <alignment/>
      <protection/>
    </xf>
    <xf numFmtId="178" fontId="8" fillId="0" borderId="2" xfId="20" applyNumberFormat="1" applyFont="1" applyBorder="1">
      <alignment/>
      <protection/>
    </xf>
    <xf numFmtId="10" fontId="6" fillId="3" borderId="3" xfId="19" applyNumberFormat="1" applyFont="1" applyFill="1" applyBorder="1" applyAlignment="1" applyProtection="1">
      <alignment vertical="center"/>
      <protection locked="0"/>
    </xf>
    <xf numFmtId="176" fontId="1" fillId="0" borderId="0" xfId="18" applyAlignment="1">
      <alignment horizontal="left"/>
    </xf>
    <xf numFmtId="189" fontId="8" fillId="0" borderId="0" xfId="20" applyNumberFormat="1" applyFont="1">
      <alignment/>
      <protection/>
    </xf>
    <xf numFmtId="176" fontId="1" fillId="0" borderId="0" xfId="18" applyAlignment="1">
      <alignment horizontal="left"/>
    </xf>
    <xf numFmtId="176" fontId="6" fillId="0" borderId="4" xfId="20" applyFont="1" applyBorder="1" applyAlignment="1">
      <alignment horizontal="right" vertical="center"/>
      <protection/>
    </xf>
    <xf numFmtId="176" fontId="6" fillId="0" borderId="5" xfId="20" applyFont="1" applyBorder="1" applyAlignment="1">
      <alignment horizontal="right" vertical="center"/>
      <protection/>
    </xf>
    <xf numFmtId="3" fontId="1" fillId="0" borderId="0" xfId="18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BZINS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apitalwert-m.pdf" TargetMode="External" /><Relationship Id="rId2" Type="http://schemas.openxmlformats.org/officeDocument/2006/relationships/hyperlink" Target="../../w/BMF-Arbeitsanleitung.pdf" TargetMode="External" /><Relationship Id="rId3" Type="http://schemas.openxmlformats.org/officeDocument/2006/relationships/hyperlink" Target="../kapitalwert-m.pdf" TargetMode="External" /><Relationship Id="rId4" Type="http://schemas.openxmlformats.org/officeDocument/2006/relationships/hyperlink" Target="http://www.verwaltungsmanagement.info/person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94" zoomScaleNormal="94" workbookViewId="0" topLeftCell="A1">
      <selection activeCell="D2" sqref="D2"/>
    </sheetView>
  </sheetViews>
  <sheetFormatPr defaultColWidth="11.00390625" defaultRowHeight="14.25"/>
  <cols>
    <col min="1" max="1" width="5.625" style="5" customWidth="1"/>
    <col min="2" max="9" width="9.75390625" style="5" customWidth="1"/>
    <col min="10" max="10" width="0.875" style="5" customWidth="1"/>
    <col min="11" max="13" width="9.75390625" style="5" customWidth="1"/>
    <col min="14" max="16384" width="10.00390625" style="5" customWidth="1"/>
  </cols>
  <sheetData>
    <row r="1" spans="1:11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 ca="1">TODAY()</f>
        <v>39993</v>
      </c>
      <c r="K1" s="4"/>
    </row>
    <row r="2" spans="1:9" s="10" customFormat="1" ht="24.75" customHeight="1">
      <c r="A2" s="26" t="s">
        <v>8</v>
      </c>
      <c r="B2" s="26"/>
      <c r="C2" s="27"/>
      <c r="D2" s="22">
        <v>0.02</v>
      </c>
      <c r="F2" s="12" t="s">
        <v>9</v>
      </c>
      <c r="G2" s="22">
        <v>0.0025</v>
      </c>
      <c r="H2" s="9"/>
      <c r="I2" s="9"/>
    </row>
    <row r="3" spans="1:9" ht="16.5">
      <c r="A3" s="17" t="s">
        <v>1</v>
      </c>
      <c r="B3" s="18">
        <f>start</f>
        <v>0.02</v>
      </c>
      <c r="C3" s="18">
        <f>B3+abstand</f>
        <v>0.0225</v>
      </c>
      <c r="D3" s="18">
        <f aca="true" t="shared" si="0" ref="D3:I3">C3+abstand</f>
        <v>0.024999999999999998</v>
      </c>
      <c r="E3" s="18">
        <f t="shared" si="0"/>
        <v>0.027499999999999997</v>
      </c>
      <c r="F3" s="18">
        <f t="shared" si="0"/>
        <v>0.029999999999999995</v>
      </c>
      <c r="G3" s="18">
        <f t="shared" si="0"/>
        <v>0.032499999999999994</v>
      </c>
      <c r="H3" s="18">
        <f t="shared" si="0"/>
        <v>0.034999999999999996</v>
      </c>
      <c r="I3" s="18">
        <f t="shared" si="0"/>
        <v>0.0375</v>
      </c>
    </row>
    <row r="4" spans="1:9" s="6" customFormat="1" ht="16.5" customHeight="1">
      <c r="A4" s="17" t="s">
        <v>2</v>
      </c>
      <c r="B4" s="19">
        <f aca="true" t="shared" si="1" ref="B4:I4">B3</f>
        <v>0.02</v>
      </c>
      <c r="C4" s="19">
        <f t="shared" si="1"/>
        <v>0.0225</v>
      </c>
      <c r="D4" s="19">
        <f t="shared" si="1"/>
        <v>0.024999999999999998</v>
      </c>
      <c r="E4" s="19">
        <f t="shared" si="1"/>
        <v>0.027499999999999997</v>
      </c>
      <c r="F4" s="19">
        <f t="shared" si="1"/>
        <v>0.029999999999999995</v>
      </c>
      <c r="G4" s="19">
        <f t="shared" si="1"/>
        <v>0.032499999999999994</v>
      </c>
      <c r="H4" s="19">
        <f t="shared" si="1"/>
        <v>0.034999999999999996</v>
      </c>
      <c r="I4" s="19">
        <f t="shared" si="1"/>
        <v>0.0375</v>
      </c>
    </row>
    <row r="5" spans="1:9" s="7" customFormat="1" ht="16.5" customHeight="1">
      <c r="A5" s="20">
        <v>1</v>
      </c>
      <c r="B5" s="21">
        <f aca="true" t="shared" si="2" ref="B5:I19">1/((1+B$4)^$A5)</f>
        <v>0.9803921568627451</v>
      </c>
      <c r="C5" s="21">
        <f t="shared" si="2"/>
        <v>0.9779951100244499</v>
      </c>
      <c r="D5" s="21">
        <f t="shared" si="2"/>
        <v>0.9756097560975611</v>
      </c>
      <c r="E5" s="21">
        <f t="shared" si="2"/>
        <v>0.97323600973236</v>
      </c>
      <c r="F5" s="21">
        <f t="shared" si="2"/>
        <v>0.970873786407767</v>
      </c>
      <c r="G5" s="21">
        <f t="shared" si="2"/>
        <v>0.9685230024213075</v>
      </c>
      <c r="H5" s="21">
        <f t="shared" si="2"/>
        <v>0.9661835748792271</v>
      </c>
      <c r="I5" s="21">
        <f t="shared" si="2"/>
        <v>0.9638554216867469</v>
      </c>
    </row>
    <row r="6" spans="1:9" s="7" customFormat="1" ht="16.5" customHeight="1">
      <c r="A6" s="20">
        <f aca="true" t="shared" si="3" ref="A6:A14">A5+1</f>
        <v>2</v>
      </c>
      <c r="B6" s="21">
        <f t="shared" si="2"/>
        <v>0.9611687812379854</v>
      </c>
      <c r="C6" s="21">
        <f t="shared" si="2"/>
        <v>0.9564744352317359</v>
      </c>
      <c r="D6" s="21">
        <f t="shared" si="2"/>
        <v>0.9518143961927424</v>
      </c>
      <c r="E6" s="21">
        <f t="shared" si="2"/>
        <v>0.9471883306397664</v>
      </c>
      <c r="F6" s="21">
        <f t="shared" si="2"/>
        <v>0.9425959091337544</v>
      </c>
      <c r="G6" s="21">
        <f t="shared" si="2"/>
        <v>0.9380368062191841</v>
      </c>
      <c r="H6" s="21">
        <f t="shared" si="2"/>
        <v>0.933510700366403</v>
      </c>
      <c r="I6" s="21">
        <f t="shared" si="2"/>
        <v>0.9290172739149366</v>
      </c>
    </row>
    <row r="7" spans="1:9" s="7" customFormat="1" ht="16.5" customHeight="1">
      <c r="A7" s="20">
        <f t="shared" si="3"/>
        <v>3</v>
      </c>
      <c r="B7" s="21">
        <f t="shared" si="2"/>
        <v>0.9423223345470446</v>
      </c>
      <c r="C7" s="21">
        <f t="shared" si="2"/>
        <v>0.9354273205200352</v>
      </c>
      <c r="D7" s="21">
        <f t="shared" si="2"/>
        <v>0.9285994109197488</v>
      </c>
      <c r="E7" s="21">
        <f t="shared" si="2"/>
        <v>0.9218377913769016</v>
      </c>
      <c r="F7" s="21">
        <f t="shared" si="2"/>
        <v>0.9151416593531596</v>
      </c>
      <c r="G7" s="21">
        <f t="shared" si="2"/>
        <v>0.9085102239410985</v>
      </c>
      <c r="H7" s="21">
        <f t="shared" si="2"/>
        <v>0.9019427056680224</v>
      </c>
      <c r="I7" s="21">
        <f t="shared" si="2"/>
        <v>0.8954383363035534</v>
      </c>
    </row>
    <row r="8" spans="1:9" s="7" customFormat="1" ht="16.5" customHeight="1">
      <c r="A8" s="20">
        <f t="shared" si="3"/>
        <v>4</v>
      </c>
      <c r="B8" s="21">
        <f t="shared" si="2"/>
        <v>0.9238454260265142</v>
      </c>
      <c r="C8" s="21">
        <f t="shared" si="2"/>
        <v>0.9148433452518682</v>
      </c>
      <c r="D8" s="21">
        <f t="shared" si="2"/>
        <v>0.9059506447997551</v>
      </c>
      <c r="E8" s="21">
        <f t="shared" si="2"/>
        <v>0.8971657337001474</v>
      </c>
      <c r="F8" s="21">
        <f t="shared" si="2"/>
        <v>0.888487047915689</v>
      </c>
      <c r="G8" s="21">
        <f t="shared" si="2"/>
        <v>0.8799130498218871</v>
      </c>
      <c r="H8" s="21">
        <f t="shared" si="2"/>
        <v>0.8714422276985724</v>
      </c>
      <c r="I8" s="21">
        <f t="shared" si="2"/>
        <v>0.8630730952323404</v>
      </c>
    </row>
    <row r="9" spans="1:9" s="7" customFormat="1" ht="16.5" customHeight="1">
      <c r="A9" s="20">
        <f t="shared" si="3"/>
        <v>5</v>
      </c>
      <c r="B9" s="21">
        <f t="shared" si="2"/>
        <v>0.9057308098299159</v>
      </c>
      <c r="C9" s="21">
        <f t="shared" si="2"/>
        <v>0.8947123180947366</v>
      </c>
      <c r="D9" s="21">
        <f t="shared" si="2"/>
        <v>0.8838542876095171</v>
      </c>
      <c r="E9" s="21">
        <f t="shared" si="2"/>
        <v>0.8731539987349366</v>
      </c>
      <c r="F9" s="21">
        <f t="shared" si="2"/>
        <v>0.8626087843841641</v>
      </c>
      <c r="G9" s="21">
        <f t="shared" si="2"/>
        <v>0.8522160288831837</v>
      </c>
      <c r="H9" s="21">
        <f t="shared" si="2"/>
        <v>0.8419731668585242</v>
      </c>
      <c r="I9" s="21">
        <f t="shared" si="2"/>
        <v>0.8318776821516533</v>
      </c>
    </row>
    <row r="10" spans="1:9" s="7" customFormat="1" ht="16.5" customHeight="1">
      <c r="A10" s="20">
        <f t="shared" si="3"/>
        <v>6</v>
      </c>
      <c r="B10" s="21">
        <f t="shared" si="2"/>
        <v>0.887971382186192</v>
      </c>
      <c r="C10" s="21">
        <f t="shared" si="2"/>
        <v>0.8750242719752925</v>
      </c>
      <c r="D10" s="21">
        <f t="shared" si="2"/>
        <v>0.8622968659605046</v>
      </c>
      <c r="E10" s="21">
        <f t="shared" si="2"/>
        <v>0.8497849136106438</v>
      </c>
      <c r="F10" s="21">
        <f t="shared" si="2"/>
        <v>0.8374842566836544</v>
      </c>
      <c r="G10" s="21">
        <f t="shared" si="2"/>
        <v>0.8253908270055048</v>
      </c>
      <c r="H10" s="21">
        <f t="shared" si="2"/>
        <v>0.8135006443077528</v>
      </c>
      <c r="I10" s="21">
        <f t="shared" si="2"/>
        <v>0.8018098141220754</v>
      </c>
    </row>
    <row r="11" spans="1:9" s="7" customFormat="1" ht="16.5" customHeight="1">
      <c r="A11" s="20">
        <f t="shared" si="3"/>
        <v>7</v>
      </c>
      <c r="B11" s="21">
        <f t="shared" si="2"/>
        <v>0.8705601786139139</v>
      </c>
      <c r="C11" s="21">
        <f t="shared" si="2"/>
        <v>0.8557694591445405</v>
      </c>
      <c r="D11" s="21">
        <f t="shared" si="2"/>
        <v>0.8412652350834191</v>
      </c>
      <c r="E11" s="21">
        <f t="shared" si="2"/>
        <v>0.8270412784531813</v>
      </c>
      <c r="F11" s="21">
        <f t="shared" si="2"/>
        <v>0.8130915113433538</v>
      </c>
      <c r="G11" s="21">
        <f t="shared" si="2"/>
        <v>0.7994100019423775</v>
      </c>
      <c r="H11" s="21">
        <f t="shared" si="2"/>
        <v>0.7859909606838191</v>
      </c>
      <c r="I11" s="21">
        <f t="shared" si="2"/>
        <v>0.7728287365032052</v>
      </c>
    </row>
    <row r="12" spans="1:9" s="7" customFormat="1" ht="16.5" customHeight="1">
      <c r="A12" s="20">
        <f t="shared" si="3"/>
        <v>8</v>
      </c>
      <c r="B12" s="21">
        <f t="shared" si="2"/>
        <v>0.8534903711901116</v>
      </c>
      <c r="C12" s="21">
        <f t="shared" si="2"/>
        <v>0.836938346351629</v>
      </c>
      <c r="D12" s="21">
        <f t="shared" si="2"/>
        <v>0.8207465708130919</v>
      </c>
      <c r="E12" s="21">
        <f t="shared" si="2"/>
        <v>0.8049063537257239</v>
      </c>
      <c r="F12" s="21">
        <f t="shared" si="2"/>
        <v>0.7894092343139357</v>
      </c>
      <c r="G12" s="21">
        <f t="shared" si="2"/>
        <v>0.7742469752468547</v>
      </c>
      <c r="H12" s="21">
        <f t="shared" si="2"/>
        <v>0.7594115562162506</v>
      </c>
      <c r="I12" s="21">
        <f t="shared" si="2"/>
        <v>0.7448951677139325</v>
      </c>
    </row>
    <row r="13" spans="1:9" s="7" customFormat="1" ht="16.5" customHeight="1">
      <c r="A13" s="20">
        <f t="shared" si="3"/>
        <v>9</v>
      </c>
      <c r="B13" s="21">
        <f t="shared" si="2"/>
        <v>0.8367552658726585</v>
      </c>
      <c r="C13" s="21">
        <f t="shared" si="2"/>
        <v>0.8185216101238426</v>
      </c>
      <c r="D13" s="21">
        <f t="shared" si="2"/>
        <v>0.8007283617688703</v>
      </c>
      <c r="E13" s="21">
        <f t="shared" si="2"/>
        <v>0.7833638479082471</v>
      </c>
      <c r="F13" s="21">
        <f t="shared" si="2"/>
        <v>0.766416732343627</v>
      </c>
      <c r="G13" s="21">
        <f t="shared" si="2"/>
        <v>0.7498760050816994</v>
      </c>
      <c r="H13" s="21">
        <f t="shared" si="2"/>
        <v>0.7337309721896141</v>
      </c>
      <c r="I13" s="21">
        <f t="shared" si="2"/>
        <v>0.7179712459893325</v>
      </c>
    </row>
    <row r="14" spans="1:9" s="7" customFormat="1" ht="16.5" customHeight="1">
      <c r="A14" s="20">
        <f t="shared" si="3"/>
        <v>10</v>
      </c>
      <c r="B14" s="21">
        <f t="shared" si="2"/>
        <v>0.8203482998751553</v>
      </c>
      <c r="C14" s="21">
        <f t="shared" si="2"/>
        <v>0.8005101321504573</v>
      </c>
      <c r="D14" s="21">
        <f t="shared" si="2"/>
        <v>0.7811984017257271</v>
      </c>
      <c r="E14" s="21">
        <f t="shared" si="2"/>
        <v>0.7623979055068097</v>
      </c>
      <c r="F14" s="21">
        <f t="shared" si="2"/>
        <v>0.7440939148967252</v>
      </c>
      <c r="G14" s="21">
        <f t="shared" si="2"/>
        <v>0.7262721598854233</v>
      </c>
      <c r="H14" s="21">
        <f t="shared" si="2"/>
        <v>0.7089188137097722</v>
      </c>
      <c r="I14" s="21">
        <f t="shared" si="2"/>
        <v>0.6920204780620071</v>
      </c>
    </row>
    <row r="15" spans="1:9" s="7" customFormat="1" ht="16.5" customHeight="1">
      <c r="A15" s="20">
        <f>A14+1</f>
        <v>11</v>
      </c>
      <c r="B15" s="21">
        <f t="shared" si="2"/>
        <v>0.8042630390932897</v>
      </c>
      <c r="C15" s="21">
        <f t="shared" si="2"/>
        <v>0.7828949947681735</v>
      </c>
      <c r="D15" s="21">
        <f t="shared" si="2"/>
        <v>0.7621447821714411</v>
      </c>
      <c r="E15" s="21">
        <f t="shared" si="2"/>
        <v>0.7419930953837565</v>
      </c>
      <c r="F15" s="21">
        <f t="shared" si="2"/>
        <v>0.7224212765987623</v>
      </c>
      <c r="G15" s="21">
        <f t="shared" si="2"/>
        <v>0.703411292867238</v>
      </c>
      <c r="H15" s="21">
        <f t="shared" si="2"/>
        <v>0.6849457137292485</v>
      </c>
      <c r="I15" s="21">
        <f t="shared" si="2"/>
        <v>0.66700768969832</v>
      </c>
    </row>
    <row r="16" spans="1:9" s="7" customFormat="1" ht="16.5" customHeight="1">
      <c r="A16" s="20">
        <f>A15+1</f>
        <v>12</v>
      </c>
      <c r="B16" s="21">
        <f t="shared" si="2"/>
        <v>0.7884931755816564</v>
      </c>
      <c r="C16" s="21">
        <f t="shared" si="2"/>
        <v>0.765667476545891</v>
      </c>
      <c r="D16" s="21">
        <f t="shared" si="2"/>
        <v>0.7435558850453085</v>
      </c>
      <c r="E16" s="21">
        <f t="shared" si="2"/>
        <v>0.7221343994002496</v>
      </c>
      <c r="F16" s="21">
        <f t="shared" si="2"/>
        <v>0.7013798801929733</v>
      </c>
      <c r="G16" s="21">
        <f t="shared" si="2"/>
        <v>0.681270017304831</v>
      </c>
      <c r="H16" s="21">
        <f t="shared" si="2"/>
        <v>0.661783298289129</v>
      </c>
      <c r="I16" s="21">
        <f t="shared" si="2"/>
        <v>0.642898978022477</v>
      </c>
    </row>
    <row r="17" spans="1:9" s="7" customFormat="1" ht="16.5" customHeight="1">
      <c r="A17" s="20">
        <f>A16+1</f>
        <v>13</v>
      </c>
      <c r="B17" s="21">
        <f t="shared" si="2"/>
        <v>0.7730325250800554</v>
      </c>
      <c r="C17" s="21">
        <f t="shared" si="2"/>
        <v>0.7488190479666414</v>
      </c>
      <c r="D17" s="21">
        <f t="shared" si="2"/>
        <v>0.7254203756539594</v>
      </c>
      <c r="E17" s="21">
        <f t="shared" si="2"/>
        <v>0.7028072013627732</v>
      </c>
      <c r="F17" s="21">
        <f t="shared" si="2"/>
        <v>0.6809513399931779</v>
      </c>
      <c r="G17" s="21">
        <f t="shared" si="2"/>
        <v>0.6598256826196911</v>
      </c>
      <c r="H17" s="21">
        <f t="shared" si="2"/>
        <v>0.6394041529363567</v>
      </c>
      <c r="I17" s="21">
        <f t="shared" si="2"/>
        <v>0.6196616655638333</v>
      </c>
    </row>
    <row r="18" spans="1:12" s="7" customFormat="1" ht="16.5" customHeight="1">
      <c r="A18" s="20">
        <f>A17+1</f>
        <v>14</v>
      </c>
      <c r="B18" s="21">
        <f t="shared" si="2"/>
        <v>0.7578750245882895</v>
      </c>
      <c r="C18" s="21">
        <f t="shared" si="2"/>
        <v>0.7323413672045394</v>
      </c>
      <c r="D18" s="21">
        <f t="shared" si="2"/>
        <v>0.7077271957599606</v>
      </c>
      <c r="E18" s="21">
        <f t="shared" si="2"/>
        <v>0.6839972762654726</v>
      </c>
      <c r="F18" s="21">
        <f t="shared" si="2"/>
        <v>0.6611178058186192</v>
      </c>
      <c r="G18" s="21">
        <f t="shared" si="2"/>
        <v>0.6390563512055121</v>
      </c>
      <c r="H18" s="21">
        <f t="shared" si="2"/>
        <v>0.617781790276673</v>
      </c>
      <c r="I18" s="21">
        <f t="shared" si="2"/>
        <v>0.5972642559651404</v>
      </c>
      <c r="L18" s="24"/>
    </row>
    <row r="19" spans="1:9" s="7" customFormat="1" ht="16.5" customHeight="1">
      <c r="A19" s="20">
        <f>A18+1</f>
        <v>15</v>
      </c>
      <c r="B19" s="21">
        <f t="shared" si="2"/>
        <v>0.7430147299885193</v>
      </c>
      <c r="C19" s="21">
        <f t="shared" si="2"/>
        <v>0.7162262759946596</v>
      </c>
      <c r="D19" s="21">
        <f t="shared" si="2"/>
        <v>0.6904655568389858</v>
      </c>
      <c r="E19" s="21">
        <f t="shared" si="2"/>
        <v>0.6656907798204114</v>
      </c>
      <c r="F19" s="21">
        <f t="shared" si="2"/>
        <v>0.6418619473967176</v>
      </c>
      <c r="G19" s="21">
        <f t="shared" si="2"/>
        <v>0.6189407759859681</v>
      </c>
      <c r="H19" s="21">
        <f t="shared" si="2"/>
        <v>0.596890618624805</v>
      </c>
      <c r="I19" s="21">
        <f t="shared" si="2"/>
        <v>0.5756763912917016</v>
      </c>
    </row>
    <row r="20" spans="1:4" s="7" customFormat="1" ht="16.5" customHeight="1">
      <c r="A20" s="8"/>
      <c r="B20" s="14"/>
      <c r="C20" s="5"/>
      <c r="D20" s="5"/>
    </row>
    <row r="21" ht="15.75" customHeight="1">
      <c r="A21" s="15" t="s">
        <v>7</v>
      </c>
    </row>
    <row r="22" spans="1:9" ht="15.75" customHeight="1">
      <c r="A22" s="11" t="s">
        <v>4</v>
      </c>
      <c r="E22" s="25" t="s">
        <v>3</v>
      </c>
      <c r="F22" s="25"/>
      <c r="G22" s="25"/>
      <c r="H22" s="25"/>
      <c r="I22" s="25"/>
    </row>
    <row r="23" spans="1:5" ht="15.75" customHeight="1">
      <c r="A23" s="13" t="s">
        <v>6</v>
      </c>
      <c r="C23" s="16"/>
      <c r="E23" s="16" t="s">
        <v>5</v>
      </c>
    </row>
    <row r="24" spans="1:9" ht="15.75" customHeight="1">
      <c r="A24" s="28" t="s">
        <v>10</v>
      </c>
      <c r="E24" s="23"/>
      <c r="F24" s="23"/>
      <c r="G24" s="23"/>
      <c r="H24" s="23"/>
      <c r="I24" s="23"/>
    </row>
  </sheetData>
  <sheetProtection password="EDDB" sheet="1" objects="1" scenarios="1"/>
  <mergeCells count="2">
    <mergeCell ref="E22:I22"/>
    <mergeCell ref="A2:C2"/>
  </mergeCells>
  <hyperlinks>
    <hyperlink ref="E22" r:id="rId1" display="../kapitalwert-m.pdf"/>
    <hyperlink ref="E23" r:id="rId2" display="http://www.olev.de/w/BMF-Arbeitsanleitung.pdf"/>
    <hyperlink ref="E22:I22" r:id="rId3" display="http://www.olev.de/k/kapitalwert-m.pdf"/>
    <hyperlink ref="A24" r:id="rId4" display="© Dr. Burkhardt Krems, Köln - olev.de, 2002 - 2005"/>
  </hyperlinks>
  <printOptions gridLines="1"/>
  <pageMargins left="0.75" right="0.29" top="1" bottom="1" header="0.511811023" footer="0.511811023"/>
  <pageSetup orientation="portrait" paperSize="9" r:id="rId5"/>
  <headerFooter alignWithMargins="0">
    <oddHeader>&amp;LAbzinsungstabelle für Kapitalwertrechnungen
&amp;9Beitrag im Online-Verwaltungslexikon olev.de, Version 1.1&amp;RSeite &amp;P von &amp;N</oddHeader>
    <oddFooter>&amp;Lhttp://www.olev.de/k/abzins-tabelle.xls - (C) Krems, Köln, 2002 - 2004&amp;R&amp;D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Online-Verwaltungslexikon http://www.olev.de</Company>
  <HyperlinkBase>http://www.olev.de/k/abzins-tabelle.xls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Abzinsungstabelle für Kapitalwertrechnungen</dc:title>
  <dc:subject/>
  <dc:creator>Dr. Burkhardt Krems</dc:creator>
  <cp:keywords/>
  <dc:description/>
  <cp:lastModifiedBy>Dr. Burkhardt Krems</cp:lastModifiedBy>
  <cp:lastPrinted>2004-10-31T21:25:55Z</cp:lastPrinted>
  <dcterms:created xsi:type="dcterms:W3CDTF">1998-07-28T07:46:01Z</dcterms:created>
  <dcterms:modified xsi:type="dcterms:W3CDTF">2009-06-29T11:06:16Z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